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'Доходы'!$7:$8</definedName>
    <definedName name="_xlnm.Print_Titles" localSheetId="1">'Расходы'!$2:$3</definedName>
    <definedName name="_xlnm.Print_Area" localSheetId="0">'Доходы'!$A$1:$D$18</definedName>
    <definedName name="_xlnm.Print_Area" localSheetId="2">'Лист1'!$A$1:$D$8</definedName>
    <definedName name="_xlnm.Print_Area" localSheetId="1">'Расходы'!$A$1:$D$25</definedName>
  </definedNames>
  <calcPr fullCalcOnLoad="1"/>
</workbook>
</file>

<file path=xl/sharedStrings.xml><?xml version="1.0" encoding="utf-8"?>
<sst xmlns="http://schemas.openxmlformats.org/spreadsheetml/2006/main" count="89" uniqueCount="72">
  <si>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</si>
  <si>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</si>
  <si>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</si>
  <si>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</si>
  <si>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</si>
  <si>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</si>
  <si>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</si>
  <si>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</si>
  <si>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</si>
  <si>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</si>
  <si>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</si>
  <si>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</si>
  <si>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</si>
  <si>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</si>
  <si>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</si>
  <si>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</si>
  <si>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</si>
  <si>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</si>
  <si>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</si>
  <si>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</si>
  <si>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</si>
  <si>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</si>
  <si>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</si>
  <si>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</si>
  <si>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</si>
  <si>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</si>
  <si>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</si>
  <si>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</si>
  <si>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</si>
  <si>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</si>
  <si>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</si>
  <si>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</si>
  <si>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</si>
  <si>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</si>
  <si>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</si>
  <si>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</si>
  <si>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</si>
  <si>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</si>
  <si>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</si>
  <si>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</si>
  <si>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</si>
  <si>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</si>
  <si>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</si>
  <si>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</si>
  <si>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</si>
  <si>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</si>
  <si>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</si>
  <si>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</si>
  <si>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</si>
  <si>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</si>
  <si>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</si>
  <si>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</si>
  <si>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</si>
  <si>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</si>
  <si>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</si>
  <si>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</si>
  <si>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НЕВЫЯСНЕННЫЕ ПОСТУПЛЕНИЯ 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</si>
  <si>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</si>
  <si>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</si>
  <si>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</si>
  <si>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</si>
  <si>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</si>
  <si>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</si>
  <si>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</si>
  <si>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</si>
  <si>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</si>
  <si>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</si>
  <si>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</si>
  <si>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</si>
  <si>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4 кв. 2016 год</t>
  </si>
  <si>
    <t>Приложение № 1</t>
  </si>
  <si>
    <t>Единица измерения: 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</si>
</sst>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hair"/>
      <top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wrapText="1" shrinkToFit="1"/>
    </xf>
    <xf numFmtId="49" fontId="21" fillId="24" borderId="10" xfId="0" applyNumberFormat="1" applyFont="1" applyFill="1" applyBorder="1" applyAlignment="1">
      <alignment horizontal="center" vertical="center" wrapTex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49" fontId="21" fillId="24" borderId="0" xfId="0" applyNumberFormat="1" applyFont="1" applyFill="1" applyAlignment="1">
      <alignment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/>
    </xf>
    <xf numFmtId="49" fontId="22" fillId="0" borderId="24" xfId="0" applyNumberFormat="1" applyFont="1" applyBorder="1" applyAlignment="1">
      <alignment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26" xfId="0" applyNumberFormat="1" applyFont="1" applyBorder="1" applyAlignment="1">
      <alignment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24" borderId="28" xfId="0" applyNumberFormat="1" applyFont="1" applyFill="1" applyBorder="1" applyAlignment="1">
      <alignment horizontal="center" vertical="center" wrapText="1"/>
    </xf>
    <xf numFmtId="49" fontId="20" fillId="24" borderId="29" xfId="0" applyNumberFormat="1" applyFont="1" applyFill="1" applyBorder="1" applyAlignment="1">
      <alignment horizontal="center" vertical="center" wrapText="1"/>
    </xf>
    <xf numFmtId="49" fontId="20" fillId="24" borderId="30" xfId="0" applyNumberFormat="1" applyFont="1" applyFill="1" applyBorder="1" applyAlignment="1">
      <alignment horizontal="center" vertical="center" wrapText="1"/>
    </xf>
    <xf numFmtId="49" fontId="20" fillId="0" borderId="31" xfId="0" applyNumberFormat="1" applyFont="1" applyFill="1" applyBorder="1" applyAlignment="1">
      <alignment horizontal="center" vertical="center"/>
    </xf>
    <xf numFmtId="4" fontId="20" fillId="0" borderId="31" xfId="0" applyNumberFormat="1" applyFont="1" applyFill="1" applyBorder="1" applyAlignment="1">
      <alignment/>
    </xf>
    <xf numFmtId="4" fontId="20" fillId="0" borderId="32" xfId="0" applyNumberFormat="1" applyFont="1" applyFill="1" applyBorder="1" applyAlignment="1">
      <alignment/>
    </xf>
    <xf numFmtId="4" fontId="21" fillId="0" borderId="10" xfId="0" applyNumberFormat="1" applyFont="1" applyBorder="1" applyAlignment="1" applyProtection="1">
      <alignment vertical="center" wrapText="1"/>
      <protection/>
    </xf>
    <xf numFmtId="4" fontId="21" fillId="0" borderId="33" xfId="0" applyNumberFormat="1" applyFont="1" applyBorder="1" applyAlignment="1" applyProtection="1">
      <alignment vertical="center" wrapText="1"/>
      <protection/>
    </xf>
    <xf numFmtId="49" fontId="20" fillId="0" borderId="34" xfId="0" applyNumberFormat="1" applyFont="1" applyFill="1" applyBorder="1" applyAlignment="1">
      <alignment horizontal="left" vertical="center" wrapText="1"/>
    </xf>
    <xf numFmtId="0" fontId="21" fillId="24" borderId="35" xfId="0" applyNumberFormat="1" applyFont="1" applyFill="1" applyBorder="1" applyAlignment="1">
      <alignment horizontal="left" vertical="center" wrapText="1" shrinkToFit="1"/>
    </xf>
    <xf numFmtId="0" fontId="21" fillId="24" borderId="36" xfId="0" applyNumberFormat="1" applyFont="1" applyFill="1" applyBorder="1" applyAlignment="1">
      <alignment horizontal="left" vertical="center" wrapText="1" shrinkToFit="1"/>
    </xf>
    <xf numFmtId="0" fontId="21" fillId="24" borderId="37" xfId="0" applyNumberFormat="1" applyFont="1" applyFill="1" applyBorder="1" applyAlignment="1">
      <alignment horizontal="left" vertical="center" wrapText="1" shrinkToFit="1"/>
    </xf>
    <xf numFmtId="4" fontId="23" fillId="0" borderId="38" xfId="0" applyNumberFormat="1" applyFont="1" applyFill="1" applyBorder="1" applyAlignment="1">
      <alignment horizontal="right" vertical="center" wrapText="1"/>
    </xf>
    <xf numFmtId="4" fontId="23" fillId="0" borderId="33" xfId="0" applyNumberFormat="1" applyFont="1" applyFill="1" applyBorder="1" applyAlignment="1">
      <alignment horizontal="right" vertical="center" wrapText="1"/>
    </xf>
    <xf numFmtId="4" fontId="22" fillId="0" borderId="38" xfId="0" applyNumberFormat="1" applyFont="1" applyFill="1" applyBorder="1" applyAlignment="1">
      <alignment horizontal="right" vertical="center" wrapText="1"/>
    </xf>
    <xf numFmtId="4" fontId="22" fillId="0" borderId="33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Alignment="1">
      <alignment/>
    </xf>
    <xf numFmtId="4" fontId="20" fillId="0" borderId="39" xfId="0" applyNumberFormat="1" applyFont="1" applyBorder="1" applyAlignment="1" applyProtection="1">
      <alignment horizontal="right" vertical="center" wrapText="1"/>
      <protection/>
    </xf>
    <xf numFmtId="49" fontId="21" fillId="24" borderId="35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4" borderId="40" xfId="0" applyNumberFormat="1" applyFont="1" applyFill="1" applyBorder="1" applyAlignment="1">
      <alignment horizontal="center" vertical="center"/>
    </xf>
    <xf numFmtId="49" fontId="21" fillId="24" borderId="31" xfId="0" applyNumberFormat="1" applyFont="1" applyFill="1" applyBorder="1" applyAlignment="1">
      <alignment horizontal="center" vertical="center"/>
    </xf>
    <xf numFmtId="49" fontId="21" fillId="24" borderId="32" xfId="0" applyNumberFormat="1" applyFont="1" applyFill="1" applyBorder="1" applyAlignment="1">
      <alignment horizontal="center" vertical="center"/>
    </xf>
    <xf numFmtId="49" fontId="20" fillId="24" borderId="40" xfId="0" applyNumberFormat="1" applyFont="1" applyFill="1" applyBorder="1" applyAlignment="1">
      <alignment horizontal="left" vertical="top"/>
    </xf>
    <xf numFmtId="49" fontId="20" fillId="24" borderId="31" xfId="0" applyNumberFormat="1" applyFont="1" applyFill="1" applyBorder="1" applyAlignment="1">
      <alignment horizontal="center" vertical="center"/>
    </xf>
    <xf numFmtId="4" fontId="20" fillId="24" borderId="31" xfId="0" applyNumberFormat="1" applyFont="1" applyFill="1" applyBorder="1" applyAlignment="1">
      <alignment horizontal="right"/>
    </xf>
    <xf numFmtId="4" fontId="20" fillId="24" borderId="32" xfId="0" applyNumberFormat="1" applyFont="1" applyFill="1" applyBorder="1" applyAlignment="1">
      <alignment horizontal="right"/>
    </xf>
    <xf numFmtId="0" fontId="20" fillId="24" borderId="28" xfId="0" applyNumberFormat="1" applyFont="1" applyFill="1" applyBorder="1" applyAlignment="1">
      <alignment horizontal="left" vertical="top" wrapText="1" shrinkToFit="1"/>
    </xf>
    <xf numFmtId="49" fontId="20" fillId="24" borderId="29" xfId="0" applyNumberFormat="1" applyFont="1" applyFill="1" applyBorder="1" applyAlignment="1">
      <alignment horizontal="center" wrapText="1" shrinkToFit="1"/>
    </xf>
    <xf numFmtId="4" fontId="20" fillId="24" borderId="29" xfId="0" applyNumberFormat="1" applyFont="1" applyFill="1" applyBorder="1" applyAlignment="1">
      <alignment horizontal="right" wrapText="1" shrinkToFit="1"/>
    </xf>
    <xf numFmtId="4" fontId="20" fillId="24" borderId="30" xfId="0" applyNumberFormat="1" applyFont="1" applyFill="1" applyBorder="1" applyAlignment="1">
      <alignment horizontal="right" wrapText="1" shrinkToFit="1"/>
    </xf>
    <xf numFmtId="49" fontId="21" fillId="24" borderId="0" xfId="0" applyNumberFormat="1" applyFont="1" applyFill="1" applyAlignment="1">
      <alignment wrapText="1" shrinkToFit="1"/>
    </xf>
    <xf numFmtId="0" fontId="21" fillId="24" borderId="41" xfId="0" applyNumberFormat="1" applyFont="1" applyFill="1" applyBorder="1" applyAlignment="1">
      <alignment horizontal="left" vertical="top" wrapText="1" shrinkToFit="1"/>
    </xf>
    <xf numFmtId="49" fontId="21" fillId="24" borderId="42" xfId="0" applyNumberFormat="1" applyFont="1" applyFill="1" applyBorder="1" applyAlignment="1">
      <alignment horizontal="center" wrapText="1" shrinkToFit="1"/>
    </xf>
    <xf numFmtId="0" fontId="21" fillId="24" borderId="36" xfId="0" applyNumberFormat="1" applyFont="1" applyFill="1" applyBorder="1" applyAlignment="1">
      <alignment horizontal="left" vertical="top" wrapText="1" shrinkToFit="1"/>
    </xf>
    <xf numFmtId="49" fontId="21" fillId="24" borderId="10" xfId="0" applyNumberFormat="1" applyFont="1" applyFill="1" applyBorder="1" applyAlignment="1">
      <alignment horizontal="center" wrapText="1" shrinkToFit="1"/>
    </xf>
    <xf numFmtId="0" fontId="21" fillId="24" borderId="43" xfId="0" applyNumberFormat="1" applyFont="1" applyFill="1" applyBorder="1" applyAlignment="1">
      <alignment horizontal="left" vertical="top" wrapText="1" shrinkToFit="1"/>
    </xf>
    <xf numFmtId="49" fontId="21" fillId="24" borderId="44" xfId="0" applyNumberFormat="1" applyFont="1" applyFill="1" applyBorder="1" applyAlignment="1">
      <alignment horizontal="center" wrapText="1" shrinkToFit="1"/>
    </xf>
    <xf numFmtId="4" fontId="20" fillId="24" borderId="29" xfId="0" applyNumberFormat="1" applyFont="1" applyFill="1" applyBorder="1" applyAlignment="1">
      <alignment horizontal="right" wrapText="1" shrinkToFit="1"/>
    </xf>
    <xf numFmtId="0" fontId="21" fillId="24" borderId="45" xfId="0" applyNumberFormat="1" applyFont="1" applyFill="1" applyBorder="1" applyAlignment="1">
      <alignment horizontal="left" vertical="top" wrapText="1" shrinkToFit="1"/>
    </xf>
    <xf numFmtId="49" fontId="21" fillId="24" borderId="46" xfId="0" applyNumberFormat="1" applyFont="1" applyFill="1" applyBorder="1" applyAlignment="1">
      <alignment horizontal="center" wrapText="1" shrinkToFit="1"/>
    </xf>
    <xf numFmtId="49" fontId="21" fillId="24" borderId="43" xfId="0" applyNumberFormat="1" applyFont="1" applyFill="1" applyBorder="1" applyAlignment="1" applyProtection="1">
      <alignment horizontal="left" vertical="top" wrapText="1"/>
      <protection/>
    </xf>
    <xf numFmtId="0" fontId="21" fillId="24" borderId="36" xfId="0" applyNumberFormat="1" applyFont="1" applyFill="1" applyBorder="1" applyAlignment="1">
      <alignment horizontal="left" vertical="center" wrapText="1" indent="1" shrinkToFit="1"/>
    </xf>
    <xf numFmtId="4" fontId="21" fillId="24" borderId="10" xfId="0" applyNumberFormat="1" applyFont="1" applyFill="1" applyBorder="1" applyAlignment="1">
      <alignment horizontal="right" wrapText="1" shrinkToFit="1"/>
    </xf>
    <xf numFmtId="49" fontId="21" fillId="24" borderId="36" xfId="0" applyNumberFormat="1" applyFont="1" applyFill="1" applyBorder="1" applyAlignment="1">
      <alignment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/>
    </xf>
    <xf numFmtId="49" fontId="20" fillId="24" borderId="37" xfId="0" applyNumberFormat="1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right"/>
    </xf>
    <xf numFmtId="49" fontId="21" fillId="24" borderId="0" xfId="0" applyNumberFormat="1" applyFont="1" applyFill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4" fontId="20" fillId="24" borderId="47" xfId="0" applyNumberFormat="1" applyFont="1" applyFill="1" applyBorder="1" applyAlignment="1">
      <alignment horizontal="right" wrapText="1" shrinkToFit="1"/>
    </xf>
    <xf numFmtId="4" fontId="21" fillId="0" borderId="48" xfId="0" applyNumberFormat="1" applyFont="1" applyBorder="1" applyAlignment="1" applyProtection="1">
      <alignment horizontal="right" vertical="center" wrapText="1"/>
      <protection/>
    </xf>
    <xf numFmtId="4" fontId="21" fillId="0" borderId="49" xfId="0" applyNumberFormat="1" applyFont="1" applyBorder="1" applyAlignment="1" applyProtection="1">
      <alignment horizontal="right" vertical="center" wrapText="1"/>
      <protection/>
    </xf>
    <xf numFmtId="4" fontId="21" fillId="0" borderId="50" xfId="0" applyNumberFormat="1" applyFont="1" applyBorder="1" applyAlignment="1" applyProtection="1">
      <alignment horizontal="right" vertical="center" wrapText="1"/>
      <protection/>
    </xf>
    <xf numFmtId="4" fontId="21" fillId="0" borderId="51" xfId="0" applyNumberFormat="1" applyFont="1" applyBorder="1" applyAlignment="1" applyProtection="1">
      <alignment horizontal="right" vertical="center" wrapText="1"/>
      <protection/>
    </xf>
    <xf numFmtId="4" fontId="21" fillId="24" borderId="52" xfId="0" applyNumberFormat="1" applyFont="1" applyFill="1" applyBorder="1" applyAlignment="1">
      <alignment horizontal="right" wrapText="1" shrinkToFit="1"/>
    </xf>
    <xf numFmtId="4" fontId="21" fillId="24" borderId="52" xfId="0" applyNumberFormat="1" applyFont="1" applyFill="1" applyBorder="1" applyAlignment="1">
      <alignment horizontal="right"/>
    </xf>
    <xf numFmtId="4" fontId="21" fillId="24" borderId="53" xfId="0" applyNumberFormat="1" applyFont="1" applyFill="1" applyBorder="1" applyAlignment="1">
      <alignment horizontal="right"/>
    </xf>
    <xf numFmtId="4" fontId="21" fillId="0" borderId="15" xfId="0" applyNumberFormat="1" applyFont="1" applyBorder="1" applyAlignment="1" applyProtection="1">
      <alignment horizontal="right" vertical="center" wrapText="1"/>
      <protection/>
    </xf>
    <xf numFmtId="4" fontId="21" fillId="0" borderId="10" xfId="0" applyNumberFormat="1" applyFont="1" applyBorder="1" applyAlignment="1" applyProtection="1">
      <alignment horizontal="right" vertical="center" wrapText="1"/>
      <protection/>
    </xf>
    <xf numFmtId="4" fontId="21" fillId="0" borderId="44" xfId="0" applyNumberFormat="1" applyFont="1" applyBorder="1" applyAlignment="1" applyProtection="1">
      <alignment horizontal="right" vertical="center" wrapText="1"/>
      <protection/>
    </xf>
    <xf numFmtId="4" fontId="21" fillId="0" borderId="46" xfId="0" applyNumberFormat="1" applyFont="1" applyBorder="1" applyAlignment="1" applyProtection="1">
      <alignment horizontal="right" vertical="center" wrapText="1"/>
      <protection/>
    </xf>
    <xf numFmtId="4" fontId="21" fillId="0" borderId="42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3"/>
  <sheetViews>
    <sheetView showGridLines="0" tabSelected="1" view="pageBreakPreview" zoomScaleSheetLayoutView="100" zoomScalePageLayoutView="0" workbookViewId="0" topLeftCell="A3">
      <selection activeCell="B8" sqref="B8"/>
    </sheetView>
  </sheetViews>
  <sheetFormatPr defaultColWidth="9.00390625" defaultRowHeight="12.75"/>
  <cols>
    <col min="1" max="1" width="60.875" style="3" customWidth="1"/>
    <col min="2" max="2" width="31.75390625" style="3" customWidth="1"/>
    <col min="3" max="3" width="31.00390625" style="3" customWidth="1"/>
    <col min="4" max="4" width="38.00390625" style="3" customWidth="1"/>
    <col min="5" max="144" width="9.125" style="5" customWidth="1"/>
    <col min="145" max="146" width="72.125" style="5" hidden="1" customWidth="1"/>
    <col min="147" max="16384" width="9.125" style="5" customWidth="1"/>
  </cols>
  <sheetData>
    <row r="1" ht="18.75">
      <c r="D1" s="5" t="s">
        <v>70</v>
      </c>
    </row>
    <row r="4" spans="1:4" s="3" customFormat="1" ht="57.75" customHeight="1">
      <c r="A4" s="105" t="s">
        <v>69</v>
      </c>
      <c r="B4" s="105"/>
      <c r="C4" s="105"/>
      <c r="D4" s="105"/>
    </row>
    <row r="5" s="3" customFormat="1" ht="15.75" customHeight="1">
      <c r="A5" s="55" t="s">
        <v>71</v>
      </c>
    </row>
    <row r="6" spans="1:4" s="3" customFormat="1" ht="33.75" customHeight="1" thickBot="1">
      <c r="A6" s="106" t="s">
        <v>6</v>
      </c>
      <c r="B6" s="106"/>
      <c r="C6" s="106"/>
      <c r="D6" s="4"/>
    </row>
    <row r="7" spans="1:4" s="9" customFormat="1" ht="89.25" customHeight="1" thickBot="1">
      <c r="A7" s="39" t="s">
        <v>0</v>
      </c>
      <c r="B7" s="40" t="s">
        <v>7</v>
      </c>
      <c r="C7" s="40" t="s">
        <v>61</v>
      </c>
      <c r="D7" s="41" t="s">
        <v>43</v>
      </c>
    </row>
    <row r="8" spans="1:4" ht="26.25" customHeight="1" thickBot="1">
      <c r="A8" s="10">
        <v>1</v>
      </c>
      <c r="B8" s="11" t="s">
        <v>44</v>
      </c>
      <c r="C8" s="11" t="s">
        <v>12</v>
      </c>
      <c r="D8" s="12" t="s">
        <v>45</v>
      </c>
    </row>
    <row r="9" spans="1:4" ht="45" customHeight="1" thickBot="1">
      <c r="A9" s="47" t="s">
        <v>1</v>
      </c>
      <c r="B9" s="42" t="s">
        <v>4</v>
      </c>
      <c r="C9" s="43">
        <f>SUM(C10:C17)</f>
        <v>2194297.12</v>
      </c>
      <c r="D9" s="44">
        <f>SUM(D10:D17)</f>
        <v>2295559.13</v>
      </c>
    </row>
    <row r="10" spans="1:146" ht="101.25" customHeight="1">
      <c r="A10" s="48" t="s">
        <v>13</v>
      </c>
      <c r="B10" s="13" t="s">
        <v>14</v>
      </c>
      <c r="C10" s="56">
        <v>6000</v>
      </c>
      <c r="D10" s="56">
        <v>9157.29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</row>
    <row r="11" spans="1:146" ht="101.25" customHeight="1">
      <c r="A11" s="49" t="s">
        <v>15</v>
      </c>
      <c r="B11" s="7" t="s">
        <v>16</v>
      </c>
      <c r="C11" s="56">
        <v>3000</v>
      </c>
      <c r="D11" s="56">
        <v>4351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</row>
    <row r="12" spans="1:146" ht="101.25" customHeight="1">
      <c r="A12" s="49" t="s">
        <v>17</v>
      </c>
      <c r="B12" s="7" t="s">
        <v>18</v>
      </c>
      <c r="C12" s="56">
        <v>20000</v>
      </c>
      <c r="D12" s="56">
        <v>25149.32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</row>
    <row r="13" spans="1:146" ht="101.25" customHeight="1">
      <c r="A13" s="49" t="s">
        <v>46</v>
      </c>
      <c r="B13" s="7" t="s">
        <v>18</v>
      </c>
      <c r="C13" s="56">
        <v>176000</v>
      </c>
      <c r="D13" s="56">
        <v>211309.59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</row>
    <row r="14" spans="1:146" ht="101.25" customHeight="1">
      <c r="A14" s="49" t="s">
        <v>19</v>
      </c>
      <c r="B14" s="7" t="s">
        <v>20</v>
      </c>
      <c r="C14" s="56">
        <v>8000</v>
      </c>
      <c r="D14" s="56">
        <v>10800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</row>
    <row r="15" spans="1:146" ht="101.25" customHeight="1">
      <c r="A15" s="49" t="s">
        <v>56</v>
      </c>
      <c r="B15" s="7" t="s">
        <v>48</v>
      </c>
      <c r="C15" s="45"/>
      <c r="D15" s="4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</row>
    <row r="16" spans="1:146" ht="101.25" customHeight="1">
      <c r="A16" s="49" t="s">
        <v>47</v>
      </c>
      <c r="B16" s="7" t="s">
        <v>48</v>
      </c>
      <c r="C16" s="56">
        <v>56200</v>
      </c>
      <c r="D16" s="56">
        <v>56200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</row>
    <row r="17" spans="1:146" ht="101.25" customHeight="1" thickBot="1">
      <c r="A17" s="50" t="s">
        <v>21</v>
      </c>
      <c r="B17" s="8" t="s">
        <v>53</v>
      </c>
      <c r="C17" s="56">
        <v>1925097.12</v>
      </c>
      <c r="D17" s="56">
        <v>1978591.93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</row>
    <row r="18" spans="1:146" ht="18.75">
      <c r="A18" s="9"/>
      <c r="B18" s="9"/>
      <c r="C18" s="9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</row>
    <row r="19" spans="5:146" ht="18.75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</row>
    <row r="20" spans="5:146" ht="18.75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</row>
    <row r="21" spans="5:146" ht="18.7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</row>
    <row r="22" spans="5:146" ht="18.7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</row>
    <row r="23" spans="5:146" ht="18.75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</row>
    <row r="24" s="3" customFormat="1" ht="18.75"/>
    <row r="25" s="3" customFormat="1" ht="18.75"/>
    <row r="26" s="3" customFormat="1" ht="18.75"/>
    <row r="27" s="3" customFormat="1" ht="18.75"/>
    <row r="28" s="3" customFormat="1" ht="18.75"/>
    <row r="29" s="3" customFormat="1" ht="18.75"/>
    <row r="30" s="3" customFormat="1" ht="18.75"/>
    <row r="31" s="3" customFormat="1" ht="18.75"/>
    <row r="32" s="3" customFormat="1" ht="18.75"/>
    <row r="33" s="3" customFormat="1" ht="18.75"/>
    <row r="34" s="3" customFormat="1" ht="18.75"/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</sheetData>
  <sheetProtection/>
  <mergeCells count="2">
    <mergeCell ref="A4:D4"/>
    <mergeCell ref="A6:C6"/>
  </mergeCells>
  <printOptions horizontalCentered="1"/>
  <pageMargins left="0" right="0" top="0" bottom="0" header="0" footer="0"/>
  <pageSetup horizontalDpi="300" verticalDpi="300" orientation="portrait" paperSize="9" scale="6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80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52.625" style="90" customWidth="1"/>
    <col min="2" max="2" width="34.625" style="90" customWidth="1"/>
    <col min="3" max="3" width="22.25390625" style="90" customWidth="1"/>
    <col min="4" max="4" width="24.375" style="90" customWidth="1"/>
    <col min="5" max="16384" width="9.125" style="9" customWidth="1"/>
  </cols>
  <sheetData>
    <row r="1" spans="1:4" ht="33.75" customHeight="1" thickBot="1">
      <c r="A1" s="107" t="s">
        <v>5</v>
      </c>
      <c r="B1" s="107"/>
      <c r="C1" s="107"/>
      <c r="D1" s="107"/>
    </row>
    <row r="2" spans="1:4" ht="62.25" customHeight="1" thickBot="1">
      <c r="A2" s="57" t="s">
        <v>0</v>
      </c>
      <c r="B2" s="58" t="s">
        <v>8</v>
      </c>
      <c r="C2" s="58" t="s">
        <v>61</v>
      </c>
      <c r="D2" s="59" t="s">
        <v>43</v>
      </c>
    </row>
    <row r="3" spans="1:4" ht="20.25" customHeight="1" thickBot="1">
      <c r="A3" s="60">
        <v>1</v>
      </c>
      <c r="B3" s="61" t="s">
        <v>44</v>
      </c>
      <c r="C3" s="61" t="s">
        <v>12</v>
      </c>
      <c r="D3" s="62" t="s">
        <v>45</v>
      </c>
    </row>
    <row r="4" spans="1:4" ht="24.75" customHeight="1" thickBot="1">
      <c r="A4" s="63" t="s">
        <v>2</v>
      </c>
      <c r="B4" s="64" t="s">
        <v>4</v>
      </c>
      <c r="C4" s="65">
        <f>C5+C11+C13+C16+C19</f>
        <v>2240964.12</v>
      </c>
      <c r="D4" s="66">
        <f>D5+D11+D13+D16+D19</f>
        <v>2240964.12</v>
      </c>
    </row>
    <row r="5" spans="1:143" ht="37.5" customHeight="1" thickBot="1">
      <c r="A5" s="67" t="s">
        <v>9</v>
      </c>
      <c r="B5" s="68" t="s">
        <v>10</v>
      </c>
      <c r="C5" s="69">
        <f>SUM(C6:C10)</f>
        <v>1259866.23</v>
      </c>
      <c r="D5" s="70">
        <f>SUM(D6:D10)</f>
        <v>1259866.23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</row>
    <row r="6" spans="1:143" ht="102" customHeight="1">
      <c r="A6" s="72" t="s">
        <v>11</v>
      </c>
      <c r="B6" s="73" t="s">
        <v>22</v>
      </c>
      <c r="C6" s="100">
        <v>593485.09</v>
      </c>
      <c r="D6" s="93">
        <v>593485.09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</row>
    <row r="7" spans="1:143" ht="102" customHeight="1">
      <c r="A7" s="74" t="s">
        <v>54</v>
      </c>
      <c r="B7" s="75" t="s">
        <v>55</v>
      </c>
      <c r="C7" s="101">
        <v>7461.33</v>
      </c>
      <c r="D7" s="94">
        <v>7461.33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</row>
    <row r="8" spans="1:143" ht="130.5" customHeight="1">
      <c r="A8" s="74" t="s">
        <v>23</v>
      </c>
      <c r="B8" s="75" t="s">
        <v>24</v>
      </c>
      <c r="C8" s="101">
        <v>581023.53</v>
      </c>
      <c r="D8" s="94">
        <v>581023.53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</row>
    <row r="9" spans="1:143" ht="66" customHeight="1">
      <c r="A9" s="74" t="s">
        <v>51</v>
      </c>
      <c r="B9" s="75" t="s">
        <v>52</v>
      </c>
      <c r="C9" s="101">
        <v>21677.28</v>
      </c>
      <c r="D9" s="94">
        <v>21677.28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</row>
    <row r="10" spans="1:143" ht="37.5" customHeight="1" thickBot="1">
      <c r="A10" s="76" t="s">
        <v>25</v>
      </c>
      <c r="B10" s="77" t="s">
        <v>26</v>
      </c>
      <c r="C10" s="102">
        <v>56219</v>
      </c>
      <c r="D10" s="95">
        <v>56219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</row>
    <row r="11" spans="1:143" ht="30" customHeight="1" thickBot="1">
      <c r="A11" s="67" t="s">
        <v>27</v>
      </c>
      <c r="B11" s="68" t="s">
        <v>28</v>
      </c>
      <c r="C11" s="78">
        <f>SUM(C12)</f>
        <v>64800</v>
      </c>
      <c r="D11" s="92">
        <f>SUM(D12)</f>
        <v>64800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</row>
    <row r="12" spans="1:143" ht="48.75" customHeight="1" thickBot="1">
      <c r="A12" s="79" t="s">
        <v>29</v>
      </c>
      <c r="B12" s="80" t="s">
        <v>30</v>
      </c>
      <c r="C12" s="103">
        <v>64800</v>
      </c>
      <c r="D12" s="96">
        <v>64800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</row>
    <row r="13" spans="1:143" ht="30" customHeight="1" thickBot="1">
      <c r="A13" s="67" t="s">
        <v>31</v>
      </c>
      <c r="B13" s="68" t="s">
        <v>32</v>
      </c>
      <c r="C13" s="69">
        <f>C14+C15</f>
        <v>318657.65</v>
      </c>
      <c r="D13" s="92">
        <f>D14+D15</f>
        <v>318657.65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</row>
    <row r="14" spans="1:143" ht="41.25" customHeight="1">
      <c r="A14" s="72" t="s">
        <v>49</v>
      </c>
      <c r="B14" s="73" t="s">
        <v>50</v>
      </c>
      <c r="C14" s="104">
        <v>291017.65</v>
      </c>
      <c r="D14" s="93">
        <v>291017.65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</row>
    <row r="15" spans="1:143" ht="41.25" customHeight="1" thickBot="1">
      <c r="A15" s="81" t="s">
        <v>57</v>
      </c>
      <c r="B15" s="77" t="s">
        <v>58</v>
      </c>
      <c r="C15" s="102">
        <v>27640</v>
      </c>
      <c r="D15" s="95">
        <v>27640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</row>
    <row r="16" spans="1:143" ht="38.25" customHeight="1" thickBot="1">
      <c r="A16" s="67" t="s">
        <v>33</v>
      </c>
      <c r="B16" s="68" t="s">
        <v>34</v>
      </c>
      <c r="C16" s="69">
        <f>SUM(C17:C18)</f>
        <v>597640.24</v>
      </c>
      <c r="D16" s="92">
        <f>SUM(D17:D18)</f>
        <v>597640.24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</row>
    <row r="17" spans="1:143" ht="30" customHeight="1">
      <c r="A17" s="72" t="s">
        <v>35</v>
      </c>
      <c r="B17" s="73" t="s">
        <v>36</v>
      </c>
      <c r="C17" s="104">
        <v>253661.07</v>
      </c>
      <c r="D17" s="93">
        <v>253661.07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</row>
    <row r="18" spans="1:143" ht="30" customHeight="1">
      <c r="A18" s="74" t="s">
        <v>37</v>
      </c>
      <c r="B18" s="75" t="s">
        <v>38</v>
      </c>
      <c r="C18" s="101">
        <v>343979.17</v>
      </c>
      <c r="D18" s="94">
        <v>343979.17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</row>
    <row r="19" spans="1:143" ht="30" customHeight="1" hidden="1" thickBot="1">
      <c r="A19" s="82" t="s">
        <v>39</v>
      </c>
      <c r="B19" s="7" t="s">
        <v>40</v>
      </c>
      <c r="C19" s="83">
        <f>SUM(C20)</f>
        <v>0</v>
      </c>
      <c r="D19" s="97">
        <f>SUM(D20)</f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</row>
    <row r="20" spans="1:143" ht="30" customHeight="1" hidden="1" thickBot="1">
      <c r="A20" s="82" t="s">
        <v>41</v>
      </c>
      <c r="B20" s="7" t="s">
        <v>42</v>
      </c>
      <c r="C20" s="83">
        <v>0</v>
      </c>
      <c r="D20" s="97"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</row>
    <row r="21" spans="1:143" ht="30" customHeight="1">
      <c r="A21" s="84"/>
      <c r="B21" s="85"/>
      <c r="C21" s="86"/>
      <c r="D21" s="98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</row>
    <row r="22" spans="1:143" ht="46.5" customHeight="1" thickBot="1">
      <c r="A22" s="87" t="s">
        <v>3</v>
      </c>
      <c r="B22" s="88" t="s">
        <v>4</v>
      </c>
      <c r="C22" s="89"/>
      <c r="D22" s="99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</row>
    <row r="23" spans="5:143" ht="18.75"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</row>
    <row r="24" spans="5:143" ht="18.75"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</row>
    <row r="25" spans="5:143" ht="28.5" customHeight="1"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</row>
    <row r="26" spans="5:143" ht="18.75"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</row>
    <row r="27" spans="5:143" ht="18.75"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</row>
    <row r="28" spans="5:143" ht="18.75"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</row>
    <row r="29" spans="5:143" ht="18.75"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</row>
    <row r="30" spans="5:143" ht="18.75"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</row>
    <row r="31" spans="5:143" ht="18.75"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</row>
    <row r="32" spans="5:143" ht="18.75"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</row>
    <row r="33" spans="5:143" ht="18.75"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</row>
    <row r="34" spans="5:143" ht="18.75"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</row>
    <row r="35" spans="5:143" ht="18.75"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</row>
    <row r="36" spans="5:143" ht="18.75"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</row>
    <row r="37" spans="5:143" ht="18.75"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</row>
    <row r="38" spans="5:143" ht="18.75"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</row>
    <row r="39" spans="5:143" ht="18.75"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</row>
    <row r="40" spans="5:143" ht="18.75"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</row>
    <row r="41" spans="5:143" ht="18.75"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</row>
    <row r="42" spans="5:143" ht="18.75"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</row>
    <row r="43" spans="5:143" ht="18.75"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</row>
    <row r="44" spans="5:143" ht="18.75"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</row>
    <row r="45" spans="5:143" ht="18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</row>
    <row r="46" spans="5:143" ht="18.75"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</row>
    <row r="47" spans="5:143" ht="18.75"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</row>
    <row r="48" spans="5:143" ht="18.75"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</row>
    <row r="49" spans="5:143" ht="18.75"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</row>
    <row r="50" spans="5:143" ht="18.75"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</row>
    <row r="51" spans="5:143" ht="18.75"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</row>
    <row r="52" spans="5:143" ht="18.75"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</row>
    <row r="53" spans="5:143" ht="18.75"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</row>
    <row r="54" spans="5:143" ht="18.75"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</row>
    <row r="55" spans="5:143" ht="18.75"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</row>
    <row r="56" spans="5:143" ht="18.75"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</row>
    <row r="57" spans="5:143" ht="18.75"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</row>
    <row r="58" spans="5:143" ht="18.75"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</row>
    <row r="59" spans="5:143" ht="18.75"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</row>
    <row r="60" spans="5:143" ht="18.75"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</row>
    <row r="61" spans="5:143" ht="18.75"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</row>
    <row r="62" spans="5:143" ht="18.75"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</row>
    <row r="63" spans="5:143" ht="18.75"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</row>
    <row r="64" spans="5:143" ht="18.75"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</row>
    <row r="65" spans="5:143" ht="18.75"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</row>
    <row r="66" spans="5:143" ht="18.75"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</row>
    <row r="67" spans="5:143" ht="18.75"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</row>
    <row r="68" spans="5:143" ht="18.75"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</row>
    <row r="69" spans="5:143" ht="18.75"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</row>
    <row r="70" spans="5:143" ht="18.75"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</row>
    <row r="71" spans="5:143" ht="18.75"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</row>
    <row r="72" spans="5:143" ht="18.75"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</row>
    <row r="73" spans="5:143" ht="18.75"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</row>
    <row r="74" spans="5:143" ht="18.75"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</row>
    <row r="75" spans="5:143" ht="18.75"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</row>
    <row r="76" spans="5:143" ht="18.75"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</row>
    <row r="77" spans="5:143" ht="18.75"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</row>
    <row r="78" spans="5:143" ht="18.75"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</row>
    <row r="79" spans="5:143" ht="18.75"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</row>
    <row r="80" spans="1:4" s="91" customFormat="1" ht="14.25" customHeight="1">
      <c r="A80" s="90"/>
      <c r="B80" s="90"/>
      <c r="C80" s="90"/>
      <c r="D80" s="90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75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90" zoomScaleSheetLayoutView="90" zoomScalePageLayoutView="0" workbookViewId="0" topLeftCell="A4">
      <selection activeCell="G11" sqref="G11"/>
    </sheetView>
  </sheetViews>
  <sheetFormatPr defaultColWidth="9.00390625" defaultRowHeight="12.75"/>
  <cols>
    <col min="1" max="1" width="43.125" style="37" customWidth="1"/>
    <col min="2" max="2" width="29.875" style="37" customWidth="1"/>
    <col min="3" max="3" width="21.375" style="37" customWidth="1"/>
    <col min="4" max="4" width="17.625" style="37" customWidth="1"/>
    <col min="5" max="6" width="9.125" style="2" customWidth="1"/>
    <col min="7" max="7" width="15.375" style="2" customWidth="1"/>
    <col min="8" max="8" width="11.375" style="2" bestFit="1" customWidth="1"/>
    <col min="9" max="16384" width="9.125" style="2" customWidth="1"/>
  </cols>
  <sheetData>
    <row r="1" spans="1:4" s="1" customFormat="1" ht="29.25" customHeight="1">
      <c r="A1" s="108" t="s">
        <v>59</v>
      </c>
      <c r="B1" s="108"/>
      <c r="C1" s="108"/>
      <c r="D1" s="108"/>
    </row>
    <row r="2" spans="1:4" s="1" customFormat="1" ht="34.5" customHeight="1" thickBot="1">
      <c r="A2" s="14"/>
      <c r="B2" s="14"/>
      <c r="C2" s="14"/>
      <c r="D2" s="14"/>
    </row>
    <row r="3" spans="1:4" s="19" customFormat="1" ht="49.5">
      <c r="A3" s="15" t="s">
        <v>0</v>
      </c>
      <c r="B3" s="16" t="s">
        <v>60</v>
      </c>
      <c r="C3" s="17" t="s">
        <v>61</v>
      </c>
      <c r="D3" s="18" t="s">
        <v>43</v>
      </c>
    </row>
    <row r="4" spans="1:4" s="19" customFormat="1" ht="13.5" customHeight="1">
      <c r="A4" s="20">
        <v>1</v>
      </c>
      <c r="B4" s="21" t="s">
        <v>44</v>
      </c>
      <c r="C4" s="22" t="s">
        <v>12</v>
      </c>
      <c r="D4" s="23" t="s">
        <v>45</v>
      </c>
    </row>
    <row r="5" spans="1:178" s="27" customFormat="1" ht="48" customHeight="1">
      <c r="A5" s="24" t="s">
        <v>62</v>
      </c>
      <c r="B5" s="25" t="s">
        <v>63</v>
      </c>
      <c r="C5" s="51">
        <v>-46667</v>
      </c>
      <c r="D5" s="52">
        <v>54595.01</v>
      </c>
      <c r="E5" s="26"/>
      <c r="F5" s="26"/>
      <c r="G5" s="51">
        <f>Доходы!C9-Расходы!C4</f>
        <v>-46667</v>
      </c>
      <c r="H5" s="52">
        <f>Доходы!D9-Расходы!D4</f>
        <v>54595.00999999978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</row>
    <row r="6" spans="1:178" s="19" customFormat="1" ht="42" customHeight="1" hidden="1">
      <c r="A6" s="28" t="s">
        <v>64</v>
      </c>
      <c r="B6" s="29" t="s">
        <v>65</v>
      </c>
      <c r="C6" s="53">
        <v>0</v>
      </c>
      <c r="D6" s="54">
        <v>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</row>
    <row r="7" spans="1:178" s="19" customFormat="1" ht="33">
      <c r="A7" s="28" t="s">
        <v>66</v>
      </c>
      <c r="B7" s="29" t="s">
        <v>67</v>
      </c>
      <c r="C7" s="53">
        <v>-46667</v>
      </c>
      <c r="D7" s="54">
        <v>54595.01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</row>
    <row r="8" spans="1:178" s="19" customFormat="1" ht="42" customHeight="1" thickBot="1">
      <c r="A8" s="31" t="s">
        <v>68</v>
      </c>
      <c r="B8" s="32" t="s">
        <v>4</v>
      </c>
      <c r="C8" s="51">
        <v>-46667</v>
      </c>
      <c r="D8" s="52">
        <v>54595.01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</row>
    <row r="9" spans="1:178" s="36" customFormat="1" ht="15.75">
      <c r="A9" s="33"/>
      <c r="B9" s="34"/>
      <c r="C9" s="35"/>
      <c r="D9" s="35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</row>
    <row r="12" spans="3:4" ht="15.75">
      <c r="C12" s="38"/>
      <c r="D12" s="3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qwerty</cp:lastModifiedBy>
  <cp:lastPrinted>2016-11-29T05:44:30Z</cp:lastPrinted>
  <dcterms:created xsi:type="dcterms:W3CDTF">2005-02-01T12:32:18Z</dcterms:created>
  <dcterms:modified xsi:type="dcterms:W3CDTF">2017-02-07T08:02:11Z</dcterms:modified>
  <cp:category/>
  <cp:version/>
  <cp:contentType/>
  <cp:contentStatus/>
</cp:coreProperties>
</file>